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2\166\1 výzva\"/>
    </mc:Choice>
  </mc:AlternateContent>
  <xr:revisionPtr revIDLastSave="0" documentId="13_ncr:1_{BD601CA4-8FD7-4B5B-A0BB-5E593352E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<sst xmlns="http://schemas.openxmlformats.org/spreadsheetml/2006/main" count="50" uniqueCount="45">
  <si>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</si>
  <si>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</si>
  <si>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</si>
  <si>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</si>
  <si>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</si>
  <si>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</si>
  <si>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</si>
  <si>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</si>
  <si>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</si>
  <si>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</si>
  <si>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</si>
  <si>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</si>
  <si>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</si>
  <si>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</si>
  <si>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</si>
  <si>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</si>
  <si>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</si>
  <si>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</si>
  <si>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</si>
  <si>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</si>
  <si>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</si>
  <si>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</si>
  <si>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</si>
  <si>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</si>
  <si>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</si>
  <si>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</si>
  <si>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</si>
  <si>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</si>
  <si>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</si>
  <si>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</si>
  <si>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</si>
  <si>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</si>
  <si>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</si>
  <si>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</si>
  <si>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 xml:space="preserve">Příloha č. 2 Kupní smlouvy - technická specifikace
Výpočetní technika (III.) 166 - 2022 </t>
  </si>
  <si>
    <t>do 30.3.2023</t>
  </si>
  <si>
    <t>Záruka na zboží min. 36 měsíců, servis NBD u zákazníka.</t>
  </si>
  <si>
    <t>Ing. Petr Pfauser, 
Tel.: 37763 6717</t>
  </si>
  <si>
    <t>Univerzitní 28, 
301 00 Plzeň,
Fakulta designu a umění Ladislava Sutnara - Děkanát,
místnost LS 230</t>
  </si>
  <si>
    <t>Desktop včetně klávesnice a myši</t>
  </si>
  <si>
    <r>
      <t xml:space="preserve">Procesor s výkonem minimálně 30 000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12 jader, core boost min. 4,9GHz.
Paměť: min. 16GB DDR5 min. 4800 MHz v jednom slotu, min. 3 sloty volné.
Čtečka a vypalovačka disků CD, CD-RW, DVD+/-RW DL.
Grafická karta s výkonem min. 2 600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>Pevný disk min. 1TB NVME SSD.
Wifi, Bluetooth min. v.5.
Porty: min. 1x USB-C 3.2 Gen 2x2 (přenosová rychlost signálu 20 Gb/s), min. 4x USB 3.2 Gen 2 (přenosová rychlost signálu 10 Gb/s), min. 3x USB 3.2 Gen 1 (přenosová rychlost signálu 5 Gb/s), min. 3x USB 2.0, min. 1x kombinovaný konektor sluchátek/mikrofonu, min. 1x zvukový vstup/výstup (line in/out), min. 1x RJ-45 (LAN).
Max. hmotnost 6,2 kg.
Kovové šasi.
Preferujeme černou barvu.
Provedení Tower s možností beznástrojového otevření skříně.
Součástí je optická myš s rozlišením min. 1000 DPI a klávesnice.
OS Windows 10 Pro - OS Windows požadujeme z důvodu kompatibility s interními aplikacemi ZČU (Stag, Magion,...).
Záruka min. 36 měsíců s opravou následující pracovní den.</t>
    </r>
  </si>
  <si>
    <t>Bc. Václav Křepel,
Tel.: 725 816 890,
37763 5009</t>
  </si>
  <si>
    <t>Sedláčkova 38,
301 00 Plzeň,
Fakulta filozofická - Děkanát,
místnost SO 204</t>
  </si>
  <si>
    <t>Držák pro monitory</t>
  </si>
  <si>
    <r>
      <t xml:space="preserve">Držák pro dva monitory.
Pro rozměry monitorů: 19"- 27".
Nosnost: min. 10 kg.
Způsob upevnění monitorů: VESA 100 x 100 mm.
Rotace v rozsahu min. -90° až 90°.
Naklonění min. -35° až 80°.
Upnutí formou rychloupínacího systému.
Upnutí za stolní desku.
Integrovaná správa kabelů: ANO.
</t>
    </r>
    <r>
      <rPr>
        <b/>
        <sz val="11"/>
        <color theme="1"/>
        <rFont val="Calibri"/>
        <family val="2"/>
        <charset val="238"/>
        <scheme val="minor"/>
      </rPr>
      <t>Kompatibilní s monitory Dell UltraSharp a 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</si>
</sst>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2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7" zoomScaleNormal="57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3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.85546875" style="1" customWidth="1"/>
    <col min="11" max="11" width="27.28515625" hidden="1" customWidth="1"/>
    <col min="12" max="12" width="33.42578125" customWidth="1"/>
    <col min="13" max="13" width="26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7.42578125" hidden="1" customWidth="1"/>
    <col min="22" max="22" width="36" style="5" customWidth="1"/>
  </cols>
  <sheetData>
    <row r="1" spans="1:22" ht="40.9" customHeight="1" x14ac:dyDescent="0.25">
      <c r="B1" s="77" t="s">
        <v>34</v>
      </c>
      <c r="C1" s="78"/>
      <c r="D1" s="78"/>
      <c r="E1"/>
      <c r="V1"/>
    </row>
    <row r="2" spans="1:22" ht="18.75" customHeight="1" x14ac:dyDescent="0.25">
      <c r="C2"/>
      <c r="D2" s="9"/>
      <c r="E2" s="10"/>
      <c r="G2" s="1"/>
      <c r="H2" s="1"/>
      <c r="I2"/>
      <c r="J2" s="6"/>
      <c r="N2" s="1"/>
      <c r="O2" s="1"/>
      <c r="P2" s="1"/>
      <c r="R2" s="11"/>
      <c r="S2" s="11"/>
      <c r="U2" s="7"/>
      <c r="V2" s="8"/>
    </row>
    <row r="3" spans="1:22" ht="19.899999999999999" customHeight="1" x14ac:dyDescent="0.25">
      <c r="B3" s="13"/>
      <c r="C3" s="12" t="s">
        <v>0</v>
      </c>
      <c r="D3" s="47"/>
      <c r="E3" s="47"/>
      <c r="F3" s="47"/>
      <c r="G3" s="30"/>
      <c r="H3" s="30"/>
      <c r="I3" s="30"/>
      <c r="J3" s="30"/>
      <c r="K3" s="30"/>
      <c r="L3" s="30"/>
      <c r="M3" s="11"/>
      <c r="N3" s="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7"/>
      <c r="E4" s="47"/>
      <c r="F4" s="47"/>
      <c r="G4" s="47"/>
      <c r="H4" s="4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2" t="s">
        <v>3</v>
      </c>
      <c r="C6" s="33" t="s">
        <v>13</v>
      </c>
      <c r="D6" s="33" t="s">
        <v>4</v>
      </c>
      <c r="E6" s="33" t="s">
        <v>14</v>
      </c>
      <c r="F6" s="33" t="s">
        <v>15</v>
      </c>
      <c r="G6" s="38" t="s">
        <v>24</v>
      </c>
      <c r="H6" s="39" t="s">
        <v>26</v>
      </c>
      <c r="I6" s="34" t="s">
        <v>16</v>
      </c>
      <c r="J6" s="33" t="s">
        <v>17</v>
      </c>
      <c r="K6" s="33" t="s">
        <v>31</v>
      </c>
      <c r="L6" s="35" t="s">
        <v>18</v>
      </c>
      <c r="M6" s="36" t="s">
        <v>19</v>
      </c>
      <c r="N6" s="35" t="s">
        <v>20</v>
      </c>
      <c r="O6" s="33" t="s">
        <v>32</v>
      </c>
      <c r="P6" s="35" t="s">
        <v>21</v>
      </c>
      <c r="Q6" s="33" t="s">
        <v>5</v>
      </c>
      <c r="R6" s="37" t="s">
        <v>6</v>
      </c>
      <c r="S6" s="46" t="s">
        <v>7</v>
      </c>
      <c r="T6" s="46" t="s">
        <v>8</v>
      </c>
      <c r="U6" s="35" t="s">
        <v>22</v>
      </c>
      <c r="V6" s="35" t="s">
        <v>23</v>
      </c>
    </row>
    <row r="7" spans="1:22" ht="345" customHeight="1" thickTop="1" thickBot="1" x14ac:dyDescent="0.3">
      <c r="A7" s="20"/>
      <c r="B7" s="57">
        <v>1</v>
      </c>
      <c r="C7" s="58" t="s">
        <v>39</v>
      </c>
      <c r="D7" s="59">
        <v>1</v>
      </c>
      <c r="E7" s="60" t="s">
        <v>25</v>
      </c>
      <c r="F7" s="73" t="s">
        <v>40</v>
      </c>
      <c r="G7" s="90"/>
      <c r="H7" s="92"/>
      <c r="I7" s="61" t="s">
        <v>33</v>
      </c>
      <c r="J7" s="62" t="s">
        <v>30</v>
      </c>
      <c r="K7" s="63"/>
      <c r="L7" s="64" t="s">
        <v>36</v>
      </c>
      <c r="M7" s="72" t="s">
        <v>37</v>
      </c>
      <c r="N7" s="72" t="s">
        <v>38</v>
      </c>
      <c r="O7" s="65" t="s">
        <v>35</v>
      </c>
      <c r="P7" s="66">
        <f>D7*Q7</f>
        <v>30000</v>
      </c>
      <c r="Q7" s="67">
        <v>30000</v>
      </c>
      <c r="R7" s="93"/>
      <c r="S7" s="68">
        <f>D7*R7</f>
        <v>0</v>
      </c>
      <c r="T7" s="69" t="str">
        <f t="shared" ref="T7" si="0">IF(ISNUMBER(R7), IF(R7&gt;Q7,"NEVYHOVUJE","VYHOVUJE")," ")</f>
        <v xml:space="preserve"> </v>
      </c>
      <c r="U7" s="70"/>
      <c r="V7" s="71" t="s">
        <v>11</v>
      </c>
    </row>
    <row r="8" spans="1:22" ht="210.75" customHeight="1" thickBot="1" x14ac:dyDescent="0.3">
      <c r="A8" s="20"/>
      <c r="B8" s="48">
        <v>2</v>
      </c>
      <c r="C8" s="49" t="s">
        <v>43</v>
      </c>
      <c r="D8" s="50">
        <v>2</v>
      </c>
      <c r="E8" s="51" t="s">
        <v>25</v>
      </c>
      <c r="F8" s="74" t="s">
        <v>44</v>
      </c>
      <c r="G8" s="91"/>
      <c r="H8" s="52" t="s">
        <v>30</v>
      </c>
      <c r="I8" s="75" t="s">
        <v>33</v>
      </c>
      <c r="J8" s="75" t="s">
        <v>30</v>
      </c>
      <c r="K8" s="44"/>
      <c r="L8" s="45"/>
      <c r="M8" s="76" t="s">
        <v>41</v>
      </c>
      <c r="N8" s="76" t="s">
        <v>42</v>
      </c>
      <c r="O8" s="43">
        <v>21</v>
      </c>
      <c r="P8" s="53">
        <f>D8*Q8</f>
        <v>7600</v>
      </c>
      <c r="Q8" s="54">
        <v>3800</v>
      </c>
      <c r="R8" s="94"/>
      <c r="S8" s="55">
        <f>D8*R8</f>
        <v>0</v>
      </c>
      <c r="T8" s="56" t="str">
        <f t="shared" ref="T8" si="1">IF(ISNUMBER(R8), IF(R8&gt;Q8,"NEVYHOVUJE","VYHOVUJE")," ")</f>
        <v xml:space="preserve"> </v>
      </c>
      <c r="U8" s="42"/>
      <c r="V8" s="5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8" t="s">
        <v>29</v>
      </c>
      <c r="C10" s="88"/>
      <c r="D10" s="88"/>
      <c r="E10" s="88"/>
      <c r="F10" s="88"/>
      <c r="G10" s="88"/>
      <c r="H10" s="41"/>
      <c r="I10" s="41"/>
      <c r="J10" s="21"/>
      <c r="K10" s="21"/>
      <c r="L10" s="6"/>
      <c r="M10" s="6"/>
      <c r="N10" s="6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50.45" customHeight="1" thickTop="1" thickBot="1" x14ac:dyDescent="0.3">
      <c r="B11" s="89" t="s">
        <v>27</v>
      </c>
      <c r="C11" s="89"/>
      <c r="D11" s="89"/>
      <c r="E11" s="89"/>
      <c r="F11" s="89"/>
      <c r="G11" s="89"/>
      <c r="H11" s="89"/>
      <c r="I11" s="26"/>
      <c r="L11" s="9"/>
      <c r="M11" s="9"/>
      <c r="N11" s="9"/>
      <c r="O11" s="27"/>
      <c r="P11" s="27"/>
      <c r="Q11" s="28">
        <f>SUM(P7:P8)</f>
        <v>37600</v>
      </c>
      <c r="R11" s="82">
        <f>SUM(S7:S8)</f>
        <v>0</v>
      </c>
      <c r="S11" s="83"/>
      <c r="T11" s="84"/>
    </row>
    <row r="12" spans="1:22" ht="15.75" thickTop="1" x14ac:dyDescent="0.25">
      <c r="B12" s="81" t="s">
        <v>28</v>
      </c>
      <c r="C12" s="81"/>
      <c r="D12" s="81"/>
      <c r="E12" s="81"/>
      <c r="F12" s="81"/>
      <c r="G12" s="81"/>
      <c r="H12" s="4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40"/>
      <c r="C13" s="40"/>
      <c r="D13" s="40"/>
      <c r="E13" s="40"/>
      <c r="F13" s="40"/>
      <c r="G13" s="47"/>
      <c r="H13" s="4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40"/>
      <c r="C14" s="40"/>
      <c r="D14" s="40"/>
      <c r="E14" s="40"/>
      <c r="F14" s="40"/>
      <c r="G14" s="47"/>
      <c r="H14" s="4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40"/>
      <c r="C15" s="40"/>
      <c r="D15" s="40"/>
      <c r="E15" s="40"/>
      <c r="F15" s="40"/>
      <c r="G15" s="47"/>
      <c r="H15" s="4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7"/>
      <c r="H16" s="4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7"/>
      <c r="H18" s="4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7"/>
      <c r="H19" s="4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7"/>
      <c r="H20" s="4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7"/>
      <c r="H21" s="4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7"/>
      <c r="H22" s="4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7"/>
      <c r="H23" s="4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7"/>
      <c r="H24" s="4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7"/>
      <c r="H25" s="4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7"/>
      <c r="H26" s="4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7"/>
      <c r="H27" s="4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7"/>
      <c r="H28" s="4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7"/>
      <c r="H29" s="4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7"/>
      <c r="H30" s="4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7"/>
      <c r="H31" s="4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7"/>
      <c r="H32" s="4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7"/>
      <c r="H33" s="4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7"/>
      <c r="H34" s="4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7"/>
      <c r="H35" s="4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7"/>
      <c r="H36" s="4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7"/>
      <c r="H37" s="4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7"/>
      <c r="H38" s="4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7"/>
      <c r="H39" s="4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7"/>
      <c r="H40" s="4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7"/>
      <c r="H41" s="4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7"/>
      <c r="H42" s="4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7"/>
      <c r="H43" s="4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7"/>
      <c r="H44" s="4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7"/>
      <c r="H45" s="4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7"/>
      <c r="H46" s="4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7"/>
      <c r="H47" s="4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7"/>
      <c r="H48" s="4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7"/>
      <c r="H49" s="4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7"/>
      <c r="H50" s="4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7"/>
      <c r="H51" s="4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7"/>
      <c r="H52" s="4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7"/>
      <c r="H53" s="4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7"/>
      <c r="H54" s="4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7"/>
      <c r="H55" s="4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7"/>
      <c r="H56" s="4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7"/>
      <c r="H57" s="4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7"/>
      <c r="H58" s="4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7"/>
      <c r="H59" s="4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7"/>
      <c r="H60" s="4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7"/>
      <c r="H61" s="4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7"/>
      <c r="H62" s="4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7"/>
      <c r="H63" s="4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7"/>
      <c r="H64" s="4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7"/>
      <c r="H65" s="4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7"/>
      <c r="H66" s="4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7"/>
      <c r="H67" s="4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7"/>
      <c r="H68" s="4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7"/>
      <c r="H69" s="4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7"/>
      <c r="H70" s="4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7"/>
      <c r="H71" s="4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7"/>
      <c r="H72" s="4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7"/>
      <c r="H73" s="4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7"/>
      <c r="H74" s="4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7"/>
      <c r="H75" s="4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7"/>
      <c r="H76" s="4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7"/>
      <c r="H77" s="4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7"/>
      <c r="H78" s="4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7"/>
      <c r="H79" s="4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7"/>
      <c r="H80" s="4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7"/>
      <c r="H81" s="4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7"/>
      <c r="H82" s="4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7"/>
      <c r="H83" s="4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7"/>
      <c r="H84" s="4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7"/>
      <c r="H85" s="4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7"/>
      <c r="H86" s="4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7"/>
      <c r="H87" s="4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7"/>
      <c r="H88" s="4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7"/>
      <c r="H89" s="4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7"/>
      <c r="H90" s="4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7"/>
      <c r="H91" s="4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7"/>
      <c r="H92" s="4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7"/>
      <c r="H93" s="4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7"/>
      <c r="H94" s="4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7"/>
      <c r="H95" s="4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7"/>
      <c r="H96" s="4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7"/>
      <c r="H97" s="4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utb063YLgAzcm0WHMwqzO76kiCPLHEw4eUhqVLcICVEhnPthXa3M7ZdkjLrWWP5LD7dickUF+CwC/d+lf0u3XQ==" saltValue="FyM0vUaKZGaf7IJHjBSZpw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2022-12-14T14:05:32Z</dcterms:modified>
</cp:coreProperties>
</file>